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<sst xmlns="http://schemas.openxmlformats.org/spreadsheetml/2006/main" count="236" uniqueCount="69">
  <si>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</si>
  <si>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</si>
  <si>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</si>
  <si>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</si>
  <si>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</si>
  <si>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</si>
  <si>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</si>
  <si>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</si>
  <si>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</si>
  <si>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</si>
  <si>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</si>
  <si>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</si>
  <si>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</si>
  <si>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</si>
  <si>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</si>
  <si>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</si>
  <si>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</si>
  <si>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</si>
  <si>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</si>
  <si>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</si>
  <si>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</si>
  <si>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</si>
  <si>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</si>
  <si>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</si>
  <si>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</si>
  <si>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</si>
  <si>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</si>
  <si>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</si>
  <si>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</si>
  <si>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</si>
  <si>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</si>
  <si>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</si>
  <si>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</si>
  <si>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</si>
  <si>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</si>
  <si>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</si>
  <si>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</si>
  <si>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</si>
  <si>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</si>
  <si>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Круглянская СОШ</t>
  </si>
  <si>
    <t>борщ</t>
  </si>
  <si>
    <t>компот из сухофруктов</t>
  </si>
  <si>
    <t>хлеб пшеничный</t>
  </si>
  <si>
    <t>банан</t>
  </si>
  <si>
    <t>сок натуральный</t>
  </si>
  <si>
    <t>пюре гороховое</t>
  </si>
  <si>
    <t>соус томатный</t>
  </si>
  <si>
    <t>чай с сахаром</t>
  </si>
  <si>
    <t>биточки мясные</t>
  </si>
  <si>
    <t>булочка</t>
  </si>
  <si>
    <t>плов из мяса говядины</t>
  </si>
  <si>
    <t>кисель</t>
  </si>
  <si>
    <t>яблоко</t>
  </si>
  <si>
    <t>картофельное пюре</t>
  </si>
  <si>
    <t>Чай с сахаром</t>
  </si>
  <si>
    <t>мясо отварное</t>
  </si>
  <si>
    <t>соус</t>
  </si>
  <si>
    <t>рис отварной</t>
  </si>
  <si>
    <t>котлета мясная</t>
  </si>
  <si>
    <t>суп рыбный с вермишелью</t>
  </si>
  <si>
    <t>каша гречневая</t>
  </si>
  <si>
    <t>компот из сухофруков</t>
  </si>
  <si>
    <t>мандарин</t>
  </si>
  <si>
    <t>рожки отварные</t>
  </si>
  <si>
    <t>тефтели мясные</t>
  </si>
  <si>
    <t>жаркое по-домашнему</t>
  </si>
  <si>
    <t>каша перловая</t>
  </si>
  <si>
    <t>апельсин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</si>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</sst>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212" sqref="E2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/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/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250</v>
      </c>
      <c r="G6" s="51">
        <v>2</v>
      </c>
      <c r="H6" s="51">
        <v>0</v>
      </c>
      <c r="I6" s="53">
        <v>7</v>
      </c>
      <c r="J6" s="51">
        <v>214</v>
      </c>
      <c r="K6" s="53">
        <v>48</v>
      </c>
      <c r="L6" s="52">
        <v>10.78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4" t="s">
        <v>41</v>
      </c>
      <c r="F8" s="55">
        <v>200</v>
      </c>
      <c r="G8" s="55">
        <v>2</v>
      </c>
      <c r="H8" s="55">
        <v>0</v>
      </c>
      <c r="I8" s="56">
        <v>40</v>
      </c>
      <c r="J8" s="55">
        <v>159</v>
      </c>
      <c r="K8" s="43">
        <v>34</v>
      </c>
      <c r="L8" s="57">
        <v>5.84</v>
      </c>
    </row>
    <row r="9" spans="1:12" ht="15" thickBot="1" x14ac:dyDescent="0.35">
      <c r="A9" s="23"/>
      <c r="B9" s="15"/>
      <c r="C9" s="11"/>
      <c r="D9" s="7" t="s">
        <v>23</v>
      </c>
      <c r="E9" s="54" t="s">
        <v>42</v>
      </c>
      <c r="F9" s="55">
        <v>50</v>
      </c>
      <c r="G9" s="55">
        <v>20</v>
      </c>
      <c r="H9" s="55">
        <v>5</v>
      </c>
      <c r="I9" s="56">
        <v>15</v>
      </c>
      <c r="J9" s="55">
        <v>137</v>
      </c>
      <c r="K9" s="43"/>
      <c r="L9" s="57">
        <v>3.2</v>
      </c>
    </row>
    <row r="10" spans="1:12" ht="14.4" x14ac:dyDescent="0.3">
      <c r="A10" s="23"/>
      <c r="B10" s="15"/>
      <c r="C10" s="11"/>
      <c r="D10" s="7" t="s">
        <v>24</v>
      </c>
      <c r="E10" s="50" t="s">
        <v>43</v>
      </c>
      <c r="F10" s="51">
        <v>208</v>
      </c>
      <c r="G10" s="51">
        <v>1</v>
      </c>
      <c r="H10" s="51">
        <v>0</v>
      </c>
      <c r="I10" s="53">
        <v>23</v>
      </c>
      <c r="J10" s="51">
        <v>89</v>
      </c>
      <c r="K10" s="43"/>
      <c r="L10" s="52">
        <v>24.24</v>
      </c>
    </row>
    <row r="11" spans="1:12" ht="14.4" x14ac:dyDescent="0.3">
      <c r="A11" s="23"/>
      <c r="B11" s="15"/>
      <c r="C11" s="11"/>
      <c r="D11" s="7"/>
      <c r="E11" s="54" t="s">
        <v>44</v>
      </c>
      <c r="F11" s="55">
        <v>200</v>
      </c>
      <c r="G11" s="55">
        <v>0</v>
      </c>
      <c r="H11" s="55">
        <v>0</v>
      </c>
      <c r="I11" s="56">
        <v>27</v>
      </c>
      <c r="J11" s="55">
        <v>28</v>
      </c>
      <c r="K11" s="43"/>
      <c r="L11" s="57">
        <v>27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908</v>
      </c>
      <c r="G15" s="19">
        <f t="shared" ref="G15:J15" si="0">SUM(G6:G14)</f>
        <v>25</v>
      </c>
      <c r="H15" s="19">
        <f t="shared" si="0"/>
        <v>5</v>
      </c>
      <c r="I15" s="19">
        <f t="shared" si="0"/>
        <v>112</v>
      </c>
      <c r="J15" s="19">
        <f t="shared" si="0"/>
        <v>627</v>
      </c>
      <c r="K15" s="25"/>
      <c r="L15" s="19">
        <f t="shared" ref="L15" si="1">SUM(L6:L14)</f>
        <v>71.06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62" t="s">
        <v>4</v>
      </c>
      <c r="D26" s="63"/>
      <c r="E26" s="31"/>
      <c r="F26" s="32">
        <f>F15+F25</f>
        <v>908</v>
      </c>
      <c r="G26" s="32">
        <f t="shared" ref="G26:J26" si="4">G15+G25</f>
        <v>25</v>
      </c>
      <c r="H26" s="32">
        <f t="shared" si="4"/>
        <v>5</v>
      </c>
      <c r="I26" s="32">
        <f t="shared" si="4"/>
        <v>112</v>
      </c>
      <c r="J26" s="32">
        <f t="shared" si="4"/>
        <v>627</v>
      </c>
      <c r="K26" s="32"/>
      <c r="L26" s="32">
        <f t="shared" ref="L26" si="5">L15+L25</f>
        <v>71.06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50" t="s">
        <v>45</v>
      </c>
      <c r="F27" s="51">
        <v>150</v>
      </c>
      <c r="G27" s="51">
        <v>9</v>
      </c>
      <c r="H27" s="51">
        <v>5</v>
      </c>
      <c r="I27" s="53">
        <v>23</v>
      </c>
      <c r="J27" s="39">
        <v>170</v>
      </c>
      <c r="K27" s="40">
        <v>42</v>
      </c>
      <c r="L27" s="39">
        <v>3.87</v>
      </c>
    </row>
    <row r="28" spans="1:12" ht="14.4" x14ac:dyDescent="0.3">
      <c r="A28" s="14"/>
      <c r="B28" s="15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22</v>
      </c>
      <c r="E29" s="54" t="s">
        <v>47</v>
      </c>
      <c r="F29" s="55">
        <v>200</v>
      </c>
      <c r="G29" s="55">
        <v>0</v>
      </c>
      <c r="H29" s="55">
        <v>0</v>
      </c>
      <c r="I29" s="56">
        <v>14</v>
      </c>
      <c r="J29" s="42">
        <v>28</v>
      </c>
      <c r="K29" s="43"/>
      <c r="L29" s="42">
        <v>42.25</v>
      </c>
    </row>
    <row r="30" spans="1:12" ht="14.4" x14ac:dyDescent="0.3">
      <c r="A30" s="14"/>
      <c r="B30" s="15"/>
      <c r="C30" s="11"/>
      <c r="D30" s="7" t="s">
        <v>23</v>
      </c>
      <c r="E30" s="54" t="s">
        <v>42</v>
      </c>
      <c r="F30" s="55">
        <v>50</v>
      </c>
      <c r="G30" s="55">
        <v>20</v>
      </c>
      <c r="H30" s="55">
        <v>5</v>
      </c>
      <c r="I30" s="56">
        <v>15</v>
      </c>
      <c r="J30" s="55">
        <v>137</v>
      </c>
      <c r="K30" s="43">
        <v>30</v>
      </c>
      <c r="L30" s="42">
        <v>2.9</v>
      </c>
    </row>
    <row r="31" spans="1:12" ht="14.4" x14ac:dyDescent="0.3">
      <c r="A31" s="14"/>
      <c r="B31" s="15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 ht="15" thickBot="1" x14ac:dyDescent="0.35">
      <c r="A32" s="14"/>
      <c r="B32" s="15"/>
      <c r="C32" s="11"/>
      <c r="D32" s="6"/>
      <c r="E32" s="58" t="s">
        <v>48</v>
      </c>
      <c r="F32" s="59">
        <v>100</v>
      </c>
      <c r="G32" s="59">
        <v>20</v>
      </c>
      <c r="H32" s="59">
        <v>15</v>
      </c>
      <c r="I32" s="60">
        <v>15</v>
      </c>
      <c r="J32" s="59">
        <v>261</v>
      </c>
      <c r="K32" s="43"/>
      <c r="L32" s="42">
        <v>2.99</v>
      </c>
    </row>
    <row r="33" spans="1:12" ht="15" thickBot="1" x14ac:dyDescent="0.35">
      <c r="A33" s="14"/>
      <c r="B33" s="15"/>
      <c r="C33" s="11"/>
      <c r="D33" s="6"/>
      <c r="E33" s="58" t="s">
        <v>46</v>
      </c>
      <c r="F33" s="59">
        <v>50</v>
      </c>
      <c r="G33" s="42">
        <v>2</v>
      </c>
      <c r="H33" s="42">
        <v>8</v>
      </c>
      <c r="I33" s="42">
        <v>5</v>
      </c>
      <c r="J33" s="42">
        <v>80</v>
      </c>
      <c r="K33" s="43"/>
      <c r="L33" s="42">
        <v>1.8</v>
      </c>
    </row>
    <row r="34" spans="1:12" ht="14.4" x14ac:dyDescent="0.3">
      <c r="A34" s="14"/>
      <c r="B34" s="15"/>
      <c r="C34" s="11"/>
      <c r="D34" s="6"/>
      <c r="E34" s="54" t="s">
        <v>49</v>
      </c>
      <c r="F34" s="55">
        <v>203</v>
      </c>
      <c r="G34" s="42">
        <v>9</v>
      </c>
      <c r="H34" s="42">
        <v>8</v>
      </c>
      <c r="I34" s="42">
        <v>61</v>
      </c>
      <c r="J34" s="42">
        <v>339</v>
      </c>
      <c r="K34" s="43"/>
      <c r="L34" s="42">
        <v>16.8</v>
      </c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753</v>
      </c>
      <c r="G35" s="19">
        <f>SUM(G27:G34)</f>
        <v>60</v>
      </c>
      <c r="H35" s="19">
        <f>SUM(H27:H34)</f>
        <v>41</v>
      </c>
      <c r="I35" s="19">
        <f>SUM(I27:I34)</f>
        <v>133</v>
      </c>
      <c r="J35" s="19">
        <f>SUM(J27:J34)</f>
        <v>1015</v>
      </c>
      <c r="K35" s="25"/>
      <c r="L35" s="19">
        <f>SUM(L27:L34)</f>
        <v>70.61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27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28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29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7" t="s">
        <v>30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7" t="s">
        <v>31</v>
      </c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4"/>
      <c r="B42" s="15"/>
      <c r="C42" s="11"/>
      <c r="D42" s="7" t="s">
        <v>32</v>
      </c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4.4" x14ac:dyDescent="0.3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5">
      <c r="A46" s="33">
        <f>A27</f>
        <v>1</v>
      </c>
      <c r="B46" s="33">
        <f>B27</f>
        <v>2</v>
      </c>
      <c r="C46" s="62" t="s">
        <v>4</v>
      </c>
      <c r="D46" s="63"/>
      <c r="E46" s="31"/>
      <c r="F46" s="32">
        <f>F35+F45</f>
        <v>753</v>
      </c>
      <c r="G46" s="32">
        <f t="shared" ref="G46" si="10">G35+G45</f>
        <v>60</v>
      </c>
      <c r="H46" s="32">
        <f t="shared" ref="H46" si="11">H35+H45</f>
        <v>41</v>
      </c>
      <c r="I46" s="32">
        <f t="shared" ref="I46" si="12">I35+I45</f>
        <v>133</v>
      </c>
      <c r="J46" s="32">
        <f t="shared" ref="J46:L46" si="13">J35+J45</f>
        <v>1015</v>
      </c>
      <c r="K46" s="32"/>
      <c r="L46" s="32">
        <f t="shared" si="13"/>
        <v>70.61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50" t="s">
        <v>50</v>
      </c>
      <c r="F47" s="51">
        <v>250</v>
      </c>
      <c r="G47" s="39">
        <v>20</v>
      </c>
      <c r="H47" s="39">
        <v>26</v>
      </c>
      <c r="I47" s="39">
        <v>21</v>
      </c>
      <c r="J47" s="39">
        <v>385</v>
      </c>
      <c r="K47" s="40">
        <v>443</v>
      </c>
      <c r="L47" s="39">
        <v>50.77</v>
      </c>
    </row>
    <row r="48" spans="1:12" ht="14.4" x14ac:dyDescent="0.3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7" t="s">
        <v>22</v>
      </c>
      <c r="E49" s="54" t="s">
        <v>51</v>
      </c>
      <c r="F49" s="55">
        <v>200</v>
      </c>
      <c r="G49" s="42">
        <v>0</v>
      </c>
      <c r="H49" s="42">
        <v>0</v>
      </c>
      <c r="I49" s="42">
        <v>26</v>
      </c>
      <c r="J49" s="42">
        <v>106</v>
      </c>
      <c r="K49" s="43">
        <v>32</v>
      </c>
      <c r="L49" s="42">
        <v>5.09</v>
      </c>
    </row>
    <row r="50" spans="1:12" ht="15" thickBot="1" x14ac:dyDescent="0.35">
      <c r="A50" s="23"/>
      <c r="B50" s="15"/>
      <c r="C50" s="11"/>
      <c r="D50" s="7" t="s">
        <v>23</v>
      </c>
      <c r="E50" s="54" t="s">
        <v>42</v>
      </c>
      <c r="F50" s="55">
        <v>50</v>
      </c>
      <c r="G50" s="42">
        <v>20</v>
      </c>
      <c r="H50" s="42">
        <v>5</v>
      </c>
      <c r="I50" s="42">
        <v>15</v>
      </c>
      <c r="J50" s="42">
        <v>137</v>
      </c>
      <c r="K50" s="43"/>
      <c r="L50" s="42">
        <v>2.99</v>
      </c>
    </row>
    <row r="51" spans="1:12" ht="14.4" x14ac:dyDescent="0.3">
      <c r="A51" s="23"/>
      <c r="B51" s="15"/>
      <c r="C51" s="11"/>
      <c r="D51" s="7" t="s">
        <v>24</v>
      </c>
      <c r="E51" s="50" t="s">
        <v>52</v>
      </c>
      <c r="F51" s="51">
        <v>202</v>
      </c>
      <c r="G51" s="51">
        <v>0.26</v>
      </c>
      <c r="H51" s="51">
        <v>0</v>
      </c>
      <c r="I51" s="53">
        <v>13.31</v>
      </c>
      <c r="J51" s="42">
        <v>42</v>
      </c>
      <c r="K51" s="43"/>
      <c r="L51" s="42">
        <v>15.6</v>
      </c>
    </row>
    <row r="52" spans="1:12" ht="14.4" x14ac:dyDescent="0.3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702</v>
      </c>
      <c r="G55" s="19">
        <f>SUM(G47:G54)</f>
        <v>40.26</v>
      </c>
      <c r="H55" s="19">
        <f>SUM(H47:H54)</f>
        <v>31</v>
      </c>
      <c r="I55" s="19">
        <f>SUM(I47:I54)</f>
        <v>75.31</v>
      </c>
      <c r="J55" s="19">
        <f>SUM(J47:J54)</f>
        <v>670</v>
      </c>
      <c r="K55" s="25"/>
      <c r="L55" s="19">
        <f>SUM(L47:L54)</f>
        <v>74.45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5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 ht="14.4" x14ac:dyDescent="0.3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62" t="s">
        <v>4</v>
      </c>
      <c r="D66" s="63"/>
      <c r="E66" s="31"/>
      <c r="F66" s="32">
        <f>F55+F65</f>
        <v>702</v>
      </c>
      <c r="G66" s="32">
        <f t="shared" ref="G66" si="18">G55+G65</f>
        <v>40.26</v>
      </c>
      <c r="H66" s="32">
        <f t="shared" ref="H66" si="19">H55+H65</f>
        <v>31</v>
      </c>
      <c r="I66" s="32">
        <f t="shared" ref="I66" si="20">I55+I65</f>
        <v>75.31</v>
      </c>
      <c r="J66" s="32">
        <f t="shared" ref="J66:L66" si="21">J55+J65</f>
        <v>670</v>
      </c>
      <c r="K66" s="32"/>
      <c r="L66" s="32">
        <f t="shared" si="21"/>
        <v>74.45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50" t="s">
        <v>53</v>
      </c>
      <c r="F67" s="51">
        <v>150</v>
      </c>
      <c r="G67" s="39">
        <v>4</v>
      </c>
      <c r="H67" s="39">
        <v>31</v>
      </c>
      <c r="I67" s="39">
        <v>6</v>
      </c>
      <c r="J67" s="39">
        <v>230</v>
      </c>
      <c r="K67" s="40">
        <v>312</v>
      </c>
      <c r="L67" s="39">
        <v>3.71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7" t="s">
        <v>22</v>
      </c>
      <c r="E69" s="54" t="s">
        <v>54</v>
      </c>
      <c r="F69" s="55">
        <v>200</v>
      </c>
      <c r="G69" s="42">
        <v>0</v>
      </c>
      <c r="H69" s="42">
        <v>0</v>
      </c>
      <c r="I69" s="42">
        <v>14</v>
      </c>
      <c r="J69" s="42">
        <v>28</v>
      </c>
      <c r="K69" s="43"/>
      <c r="L69" s="42">
        <v>2.65</v>
      </c>
    </row>
    <row r="70" spans="1:12" ht="14.4" x14ac:dyDescent="0.3">
      <c r="A70" s="23"/>
      <c r="B70" s="15"/>
      <c r="C70" s="11"/>
      <c r="D70" s="7" t="s">
        <v>23</v>
      </c>
      <c r="E70" s="54" t="s">
        <v>42</v>
      </c>
      <c r="F70" s="55">
        <v>50</v>
      </c>
      <c r="G70" s="42">
        <v>20</v>
      </c>
      <c r="H70" s="42">
        <v>5</v>
      </c>
      <c r="I70" s="42">
        <v>15</v>
      </c>
      <c r="J70" s="42">
        <v>137</v>
      </c>
      <c r="K70" s="43"/>
      <c r="L70" s="42">
        <v>2.99</v>
      </c>
    </row>
    <row r="71" spans="1:12" ht="14.4" x14ac:dyDescent="0.3">
      <c r="A71" s="23"/>
      <c r="B71" s="15"/>
      <c r="C71" s="11"/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 ht="15" thickBot="1" x14ac:dyDescent="0.35">
      <c r="A72" s="23"/>
      <c r="B72" s="15"/>
      <c r="C72" s="11"/>
      <c r="D72" s="6"/>
      <c r="E72" s="58" t="s">
        <v>55</v>
      </c>
      <c r="F72" s="59">
        <v>100</v>
      </c>
      <c r="G72" s="42">
        <v>34</v>
      </c>
      <c r="H72" s="42">
        <v>19</v>
      </c>
      <c r="I72" s="42">
        <v>4</v>
      </c>
      <c r="J72" s="42">
        <v>307</v>
      </c>
      <c r="K72" s="43"/>
      <c r="L72" s="42">
        <v>36.619999999999997</v>
      </c>
    </row>
    <row r="73" spans="1:12" ht="15" thickBot="1" x14ac:dyDescent="0.35">
      <c r="A73" s="23"/>
      <c r="B73" s="15"/>
      <c r="C73" s="11"/>
      <c r="D73" s="6"/>
      <c r="E73" s="58" t="s">
        <v>56</v>
      </c>
      <c r="F73" s="59">
        <v>50</v>
      </c>
      <c r="G73" s="42">
        <v>2</v>
      </c>
      <c r="H73" s="42">
        <v>8</v>
      </c>
      <c r="I73" s="42">
        <v>5</v>
      </c>
      <c r="J73" s="42">
        <v>80</v>
      </c>
      <c r="K73" s="43">
        <v>116</v>
      </c>
      <c r="L73" s="42">
        <v>3</v>
      </c>
    </row>
    <row r="74" spans="1:12" ht="14.4" x14ac:dyDescent="0.3">
      <c r="A74" s="23"/>
      <c r="B74" s="15"/>
      <c r="C74" s="11"/>
      <c r="D74" s="6"/>
      <c r="E74" s="54" t="s">
        <v>44</v>
      </c>
      <c r="F74" s="55">
        <v>200</v>
      </c>
      <c r="G74" s="42">
        <v>0</v>
      </c>
      <c r="H74" s="42">
        <v>0</v>
      </c>
      <c r="I74" s="42">
        <v>27</v>
      </c>
      <c r="J74" s="42">
        <v>28</v>
      </c>
      <c r="K74" s="43"/>
      <c r="L74" s="42">
        <v>22</v>
      </c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750</v>
      </c>
      <c r="G75" s="19">
        <f t="shared" ref="G75" si="22">SUM(G67:G74)</f>
        <v>60</v>
      </c>
      <c r="H75" s="19">
        <f t="shared" ref="H75" si="23">SUM(H67:H74)</f>
        <v>63</v>
      </c>
      <c r="I75" s="19">
        <f t="shared" ref="I75" si="24">SUM(I67:I74)</f>
        <v>71</v>
      </c>
      <c r="J75" s="19">
        <f t="shared" ref="J75:L75" si="25">SUM(J67:J74)</f>
        <v>810</v>
      </c>
      <c r="K75" s="25"/>
      <c r="L75" s="19">
        <f t="shared" si="25"/>
        <v>70.97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27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7" t="s">
        <v>28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7" t="s">
        <v>29</v>
      </c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5"/>
      <c r="C80" s="11"/>
      <c r="D80" s="7" t="s">
        <v>30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7" t="s">
        <v>31</v>
      </c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7" t="s">
        <v>32</v>
      </c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62" t="s">
        <v>4</v>
      </c>
      <c r="D86" s="63"/>
      <c r="E86" s="31"/>
      <c r="F86" s="32">
        <f>F75+F85</f>
        <v>750</v>
      </c>
      <c r="G86" s="32">
        <f t="shared" ref="G86" si="30">G75+G85</f>
        <v>60</v>
      </c>
      <c r="H86" s="32">
        <f t="shared" ref="H86" si="31">H75+H85</f>
        <v>63</v>
      </c>
      <c r="I86" s="32">
        <f t="shared" ref="I86" si="32">I75+I85</f>
        <v>71</v>
      </c>
      <c r="J86" s="32">
        <f t="shared" ref="J86:L86" si="33">J75+J85</f>
        <v>810</v>
      </c>
      <c r="K86" s="32"/>
      <c r="L86" s="32">
        <f t="shared" si="33"/>
        <v>70.97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50" t="s">
        <v>57</v>
      </c>
      <c r="F87" s="51">
        <v>150</v>
      </c>
      <c r="G87" s="39">
        <v>57</v>
      </c>
      <c r="H87" s="39">
        <v>0</v>
      </c>
      <c r="I87" s="39">
        <v>5</v>
      </c>
      <c r="J87" s="39">
        <v>228</v>
      </c>
      <c r="K87" s="40">
        <v>304</v>
      </c>
      <c r="L87" s="39">
        <v>6.77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5"/>
      <c r="C89" s="11"/>
      <c r="D89" s="7" t="s">
        <v>22</v>
      </c>
      <c r="E89" s="54" t="s">
        <v>47</v>
      </c>
      <c r="F89" s="55">
        <v>200</v>
      </c>
      <c r="G89" s="42">
        <v>0</v>
      </c>
      <c r="H89" s="42">
        <v>0</v>
      </c>
      <c r="I89" s="42">
        <v>14</v>
      </c>
      <c r="J89" s="42">
        <v>28</v>
      </c>
      <c r="K89" s="43"/>
      <c r="L89" s="42">
        <v>2.2000000000000002</v>
      </c>
    </row>
    <row r="90" spans="1:12" ht="14.4" x14ac:dyDescent="0.3">
      <c r="A90" s="23"/>
      <c r="B90" s="15"/>
      <c r="C90" s="11"/>
      <c r="D90" s="7" t="s">
        <v>23</v>
      </c>
      <c r="E90" s="54" t="s">
        <v>42</v>
      </c>
      <c r="F90" s="55">
        <v>50</v>
      </c>
      <c r="G90" s="42">
        <v>20</v>
      </c>
      <c r="H90" s="42">
        <v>5</v>
      </c>
      <c r="I90" s="42">
        <v>15</v>
      </c>
      <c r="J90" s="42">
        <v>137</v>
      </c>
      <c r="K90" s="43"/>
      <c r="L90" s="42">
        <v>3.1</v>
      </c>
    </row>
    <row r="91" spans="1:12" ht="14.4" x14ac:dyDescent="0.3">
      <c r="A91" s="23"/>
      <c r="B91" s="15"/>
      <c r="C91" s="11"/>
      <c r="D91" s="7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" thickBot="1" x14ac:dyDescent="0.35">
      <c r="A92" s="23"/>
      <c r="B92" s="15"/>
      <c r="C92" s="11"/>
      <c r="D92" s="6"/>
      <c r="E92" s="58" t="s">
        <v>58</v>
      </c>
      <c r="F92" s="59">
        <v>100</v>
      </c>
      <c r="G92" s="42">
        <v>20</v>
      </c>
      <c r="H92" s="42">
        <v>15</v>
      </c>
      <c r="I92" s="42">
        <v>15</v>
      </c>
      <c r="J92" s="42">
        <v>261</v>
      </c>
      <c r="K92" s="43"/>
      <c r="L92" s="42">
        <v>51.75</v>
      </c>
    </row>
    <row r="93" spans="1:12" ht="15" thickBot="1" x14ac:dyDescent="0.35">
      <c r="A93" s="23"/>
      <c r="B93" s="15"/>
      <c r="C93" s="11"/>
      <c r="D93" s="6"/>
      <c r="E93" s="58" t="s">
        <v>56</v>
      </c>
      <c r="F93" s="59">
        <v>50</v>
      </c>
      <c r="G93" s="42">
        <v>2</v>
      </c>
      <c r="H93" s="42">
        <v>8</v>
      </c>
      <c r="I93" s="42">
        <v>5</v>
      </c>
      <c r="J93" s="42">
        <v>80</v>
      </c>
      <c r="K93" s="43">
        <v>116</v>
      </c>
      <c r="L93" s="42">
        <v>3</v>
      </c>
    </row>
    <row r="94" spans="1:12" ht="14.4" x14ac:dyDescent="0.3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550</v>
      </c>
      <c r="G95" s="19">
        <f t="shared" ref="G95" si="34">SUM(G87:G94)</f>
        <v>99</v>
      </c>
      <c r="H95" s="19">
        <f t="shared" ref="H95" si="35">SUM(H87:H94)</f>
        <v>28</v>
      </c>
      <c r="I95" s="19">
        <f t="shared" ref="I95" si="36">SUM(I87:I94)</f>
        <v>54</v>
      </c>
      <c r="J95" s="19">
        <f t="shared" ref="J95:L95" si="37">SUM(J87:J94)</f>
        <v>734</v>
      </c>
      <c r="K95" s="25"/>
      <c r="L95" s="19">
        <f t="shared" si="37"/>
        <v>66.819999999999993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7" t="s">
        <v>27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7" t="s">
        <v>28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7" t="s">
        <v>29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7" t="s">
        <v>30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7" t="s">
        <v>31</v>
      </c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3"/>
      <c r="B102" s="15"/>
      <c r="C102" s="11"/>
      <c r="D102" s="7" t="s">
        <v>32</v>
      </c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62" t="s">
        <v>4</v>
      </c>
      <c r="D106" s="63"/>
      <c r="E106" s="31"/>
      <c r="F106" s="32">
        <f>F95+F105</f>
        <v>550</v>
      </c>
      <c r="G106" s="32">
        <f t="shared" ref="G106" si="42">G95+G105</f>
        <v>99</v>
      </c>
      <c r="H106" s="32">
        <f t="shared" ref="H106" si="43">H95+H105</f>
        <v>28</v>
      </c>
      <c r="I106" s="32">
        <f t="shared" ref="I106" si="44">I95+I105</f>
        <v>54</v>
      </c>
      <c r="J106" s="32">
        <f t="shared" ref="J106:L106" si="45">J95+J105</f>
        <v>734</v>
      </c>
      <c r="K106" s="32"/>
      <c r="L106" s="32">
        <f t="shared" si="45"/>
        <v>66.819999999999993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50" t="s">
        <v>59</v>
      </c>
      <c r="F107" s="51">
        <v>250</v>
      </c>
      <c r="G107" s="39">
        <v>8</v>
      </c>
      <c r="H107" s="39">
        <v>8</v>
      </c>
      <c r="I107" s="39">
        <v>13</v>
      </c>
      <c r="J107" s="39">
        <v>160</v>
      </c>
      <c r="K107" s="40">
        <v>32</v>
      </c>
      <c r="L107" s="52">
        <v>35.979999999999997</v>
      </c>
    </row>
    <row r="108" spans="1:12" ht="14.4" x14ac:dyDescent="0.3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3"/>
      <c r="B109" s="15"/>
      <c r="C109" s="11"/>
      <c r="D109" s="7" t="s">
        <v>22</v>
      </c>
      <c r="E109" s="54" t="s">
        <v>41</v>
      </c>
      <c r="F109" s="55">
        <v>200</v>
      </c>
      <c r="G109" s="42">
        <v>2</v>
      </c>
      <c r="H109" s="42">
        <v>0</v>
      </c>
      <c r="I109" s="42">
        <v>40</v>
      </c>
      <c r="J109" s="42">
        <v>159</v>
      </c>
      <c r="K109" s="43"/>
      <c r="L109" s="57">
        <v>5.33</v>
      </c>
    </row>
    <row r="110" spans="1:12" ht="15" thickBot="1" x14ac:dyDescent="0.35">
      <c r="A110" s="23"/>
      <c r="B110" s="15"/>
      <c r="C110" s="11"/>
      <c r="D110" s="7" t="s">
        <v>23</v>
      </c>
      <c r="E110" s="54" t="s">
        <v>42</v>
      </c>
      <c r="F110" s="55">
        <v>50</v>
      </c>
      <c r="G110" s="42">
        <v>20</v>
      </c>
      <c r="H110" s="42">
        <v>5</v>
      </c>
      <c r="I110" s="42">
        <v>15</v>
      </c>
      <c r="J110" s="42">
        <v>137</v>
      </c>
      <c r="K110" s="43"/>
      <c r="L110" s="57">
        <v>2.99</v>
      </c>
    </row>
    <row r="111" spans="1:12" ht="14.4" x14ac:dyDescent="0.3">
      <c r="A111" s="23"/>
      <c r="B111" s="15"/>
      <c r="C111" s="11"/>
      <c r="D111" s="7" t="s">
        <v>24</v>
      </c>
      <c r="E111" s="50" t="s">
        <v>52</v>
      </c>
      <c r="F111" s="51">
        <v>100</v>
      </c>
      <c r="G111" s="42">
        <v>0</v>
      </c>
      <c r="H111" s="42">
        <v>0</v>
      </c>
      <c r="I111" s="42">
        <v>13</v>
      </c>
      <c r="J111" s="42">
        <v>42</v>
      </c>
      <c r="K111" s="43"/>
      <c r="L111" s="52">
        <v>15.25</v>
      </c>
    </row>
    <row r="112" spans="1:12" ht="14.4" x14ac:dyDescent="0.3">
      <c r="A112" s="23"/>
      <c r="B112" s="15"/>
      <c r="C112" s="11"/>
      <c r="D112" s="6"/>
      <c r="E112" s="54" t="s">
        <v>44</v>
      </c>
      <c r="F112" s="55">
        <v>200</v>
      </c>
      <c r="G112" s="42">
        <v>0</v>
      </c>
      <c r="H112" s="42">
        <v>0</v>
      </c>
      <c r="I112" s="42">
        <v>27</v>
      </c>
      <c r="J112" s="42">
        <v>28</v>
      </c>
      <c r="K112" s="43"/>
      <c r="L112" s="57">
        <v>10.96</v>
      </c>
    </row>
    <row r="113" spans="1:12" ht="14.4" x14ac:dyDescent="0.3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800</v>
      </c>
      <c r="G115" s="19">
        <f t="shared" ref="G115:J115" si="46">SUM(G107:G114)</f>
        <v>30</v>
      </c>
      <c r="H115" s="19">
        <f t="shared" si="46"/>
        <v>13</v>
      </c>
      <c r="I115" s="19">
        <f t="shared" si="46"/>
        <v>108</v>
      </c>
      <c r="J115" s="19">
        <f t="shared" si="46"/>
        <v>526</v>
      </c>
      <c r="K115" s="25"/>
      <c r="L115" s="19">
        <f t="shared" ref="L115" si="47">SUM(L107:L114)</f>
        <v>70.509999999999991</v>
      </c>
    </row>
    <row r="116" spans="1:12" ht="14.4" x14ac:dyDescent="0.3">
      <c r="A116" s="26">
        <f>A107</f>
        <v>2</v>
      </c>
      <c r="B116" s="13">
        <v>1</v>
      </c>
      <c r="C116" s="10" t="s">
        <v>25</v>
      </c>
      <c r="D116" s="7" t="s">
        <v>26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7" t="s">
        <v>27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5"/>
      <c r="C118" s="11"/>
      <c r="D118" s="7" t="s">
        <v>28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3"/>
      <c r="B119" s="15"/>
      <c r="C119" s="11"/>
      <c r="D119" s="7" t="s">
        <v>29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5"/>
      <c r="C120" s="11"/>
      <c r="D120" s="7" t="s">
        <v>30</v>
      </c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23"/>
      <c r="B121" s="15"/>
      <c r="C121" s="11"/>
      <c r="D121" s="7" t="s">
        <v>31</v>
      </c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23"/>
      <c r="B122" s="15"/>
      <c r="C122" s="11"/>
      <c r="D122" s="7" t="s">
        <v>32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4.4" x14ac:dyDescent="0.25">
      <c r="A126" s="29">
        <f>A107</f>
        <v>2</v>
      </c>
      <c r="B126" s="30">
        <f>B107</f>
        <v>1</v>
      </c>
      <c r="C126" s="62" t="s">
        <v>4</v>
      </c>
      <c r="D126" s="63"/>
      <c r="E126" s="31"/>
      <c r="F126" s="32">
        <f>F115+F125</f>
        <v>800</v>
      </c>
      <c r="G126" s="32">
        <f t="shared" ref="G126" si="50">G115+G125</f>
        <v>30</v>
      </c>
      <c r="H126" s="32">
        <f t="shared" ref="H126" si="51">H115+H125</f>
        <v>13</v>
      </c>
      <c r="I126" s="32">
        <f t="shared" ref="I126" si="52">I115+I125</f>
        <v>108</v>
      </c>
      <c r="J126" s="32">
        <f t="shared" ref="J126:L126" si="53">J115+J125</f>
        <v>526</v>
      </c>
      <c r="K126" s="32"/>
      <c r="L126" s="32">
        <f t="shared" si="53"/>
        <v>70.509999999999991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50" t="s">
        <v>60</v>
      </c>
      <c r="F127" s="51">
        <v>150</v>
      </c>
      <c r="G127" s="39">
        <v>0</v>
      </c>
      <c r="H127" s="39">
        <v>128</v>
      </c>
      <c r="I127" s="39">
        <v>2</v>
      </c>
      <c r="J127" s="39">
        <v>184</v>
      </c>
      <c r="K127" s="40">
        <v>4</v>
      </c>
      <c r="L127" s="39">
        <v>8.1999999999999993</v>
      </c>
    </row>
    <row r="128" spans="1:12" ht="14.4" x14ac:dyDescent="0.3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22</v>
      </c>
      <c r="E129" s="54" t="s">
        <v>61</v>
      </c>
      <c r="F129" s="55">
        <v>200</v>
      </c>
      <c r="G129" s="42">
        <v>2</v>
      </c>
      <c r="H129" s="42">
        <v>0</v>
      </c>
      <c r="I129" s="42">
        <v>40</v>
      </c>
      <c r="J129" s="42">
        <v>159</v>
      </c>
      <c r="K129" s="43"/>
      <c r="L129" s="57">
        <v>5.37</v>
      </c>
    </row>
    <row r="130" spans="1:12" ht="15" thickBot="1" x14ac:dyDescent="0.35">
      <c r="A130" s="14"/>
      <c r="B130" s="15"/>
      <c r="C130" s="11"/>
      <c r="D130" s="7" t="s">
        <v>23</v>
      </c>
      <c r="E130" s="54" t="s">
        <v>42</v>
      </c>
      <c r="F130" s="55">
        <v>50</v>
      </c>
      <c r="G130" s="42">
        <v>20</v>
      </c>
      <c r="H130" s="42">
        <v>5</v>
      </c>
      <c r="I130" s="42">
        <v>15</v>
      </c>
      <c r="J130" s="42">
        <v>137</v>
      </c>
      <c r="K130" s="43"/>
      <c r="L130" s="57">
        <v>2.99</v>
      </c>
    </row>
    <row r="131" spans="1:12" ht="14.4" x14ac:dyDescent="0.3">
      <c r="A131" s="14"/>
      <c r="B131" s="15"/>
      <c r="C131" s="11"/>
      <c r="D131" s="7" t="s">
        <v>24</v>
      </c>
      <c r="E131" s="50" t="s">
        <v>62</v>
      </c>
      <c r="F131" s="51">
        <v>203</v>
      </c>
      <c r="G131" s="42">
        <v>1</v>
      </c>
      <c r="H131" s="42">
        <v>0</v>
      </c>
      <c r="I131" s="42">
        <v>8</v>
      </c>
      <c r="J131" s="42">
        <v>33</v>
      </c>
      <c r="K131" s="43"/>
      <c r="L131" s="42">
        <v>34.5</v>
      </c>
    </row>
    <row r="132" spans="1:12" ht="15" thickBot="1" x14ac:dyDescent="0.35">
      <c r="A132" s="14"/>
      <c r="B132" s="15"/>
      <c r="C132" s="11"/>
      <c r="D132" s="6"/>
      <c r="E132" s="58" t="s">
        <v>58</v>
      </c>
      <c r="F132" s="59">
        <v>100</v>
      </c>
      <c r="G132" s="42">
        <v>20</v>
      </c>
      <c r="H132" s="42">
        <v>15</v>
      </c>
      <c r="I132" s="42">
        <v>15</v>
      </c>
      <c r="J132" s="42">
        <v>118</v>
      </c>
      <c r="K132" s="43">
        <v>426</v>
      </c>
      <c r="L132" s="42">
        <v>22.2</v>
      </c>
    </row>
    <row r="133" spans="1:12" ht="15" thickBot="1" x14ac:dyDescent="0.35">
      <c r="A133" s="14"/>
      <c r="B133" s="15"/>
      <c r="C133" s="11"/>
      <c r="D133" s="6"/>
      <c r="E133" s="58" t="s">
        <v>46</v>
      </c>
      <c r="F133" s="59">
        <v>50</v>
      </c>
      <c r="G133" s="42"/>
      <c r="H133" s="42"/>
      <c r="I133" s="42"/>
      <c r="J133" s="42"/>
      <c r="K133" s="43">
        <v>116</v>
      </c>
      <c r="L133" s="42">
        <v>3.16</v>
      </c>
    </row>
    <row r="134" spans="1:12" ht="14.4" x14ac:dyDescent="0.3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753</v>
      </c>
      <c r="G135" s="19">
        <f t="shared" ref="G135:J135" si="54">SUM(G127:G134)</f>
        <v>43</v>
      </c>
      <c r="H135" s="19">
        <f t="shared" si="54"/>
        <v>148</v>
      </c>
      <c r="I135" s="19">
        <f t="shared" si="54"/>
        <v>80</v>
      </c>
      <c r="J135" s="19">
        <f t="shared" si="54"/>
        <v>631</v>
      </c>
      <c r="K135" s="25"/>
      <c r="L135" s="19">
        <f t="shared" ref="L135" si="55">SUM(L127:L134)</f>
        <v>76.42</v>
      </c>
    </row>
    <row r="136" spans="1:12" ht="14.4" x14ac:dyDescent="0.3">
      <c r="A136" s="13">
        <f>A127</f>
        <v>2</v>
      </c>
      <c r="B136" s="13">
        <v>2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4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4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4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14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14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14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4.4" x14ac:dyDescent="0.25">
      <c r="A146" s="33">
        <f>A127</f>
        <v>2</v>
      </c>
      <c r="B146" s="33">
        <f>B127</f>
        <v>2</v>
      </c>
      <c r="C146" s="62" t="s">
        <v>4</v>
      </c>
      <c r="D146" s="63"/>
      <c r="E146" s="31"/>
      <c r="F146" s="32">
        <f>F135+F145</f>
        <v>753</v>
      </c>
      <c r="G146" s="32">
        <f t="shared" ref="G146" si="58">G135+G145</f>
        <v>43</v>
      </c>
      <c r="H146" s="32">
        <f t="shared" ref="H146" si="59">H135+H145</f>
        <v>148</v>
      </c>
      <c r="I146" s="32">
        <f t="shared" ref="I146" si="60">I135+I145</f>
        <v>80</v>
      </c>
      <c r="J146" s="32">
        <f t="shared" ref="J146:L146" si="61">J135+J145</f>
        <v>631</v>
      </c>
      <c r="K146" s="32"/>
      <c r="L146" s="32">
        <f t="shared" si="61"/>
        <v>76.42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50" t="s">
        <v>63</v>
      </c>
      <c r="F147" s="51">
        <v>150</v>
      </c>
      <c r="G147" s="39">
        <v>18</v>
      </c>
      <c r="H147" s="39">
        <v>19</v>
      </c>
      <c r="I147" s="39">
        <v>116</v>
      </c>
      <c r="J147" s="39">
        <v>673</v>
      </c>
      <c r="K147" s="40">
        <v>1</v>
      </c>
      <c r="L147" s="39">
        <v>6.73</v>
      </c>
    </row>
    <row r="148" spans="1:12" ht="14.4" x14ac:dyDescent="0.3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22</v>
      </c>
      <c r="E149" s="54" t="s">
        <v>51</v>
      </c>
      <c r="F149" s="55">
        <v>200</v>
      </c>
      <c r="G149" s="42">
        <v>0</v>
      </c>
      <c r="H149" s="42">
        <v>0</v>
      </c>
      <c r="I149" s="42">
        <v>26</v>
      </c>
      <c r="J149" s="42">
        <v>106</v>
      </c>
      <c r="K149" s="43">
        <v>32</v>
      </c>
      <c r="L149" s="42">
        <v>5.9</v>
      </c>
    </row>
    <row r="150" spans="1:12" ht="15.75" customHeight="1" x14ac:dyDescent="0.3">
      <c r="A150" s="23"/>
      <c r="B150" s="15"/>
      <c r="C150" s="11"/>
      <c r="D150" s="7" t="s">
        <v>23</v>
      </c>
      <c r="E150" s="54" t="s">
        <v>42</v>
      </c>
      <c r="F150" s="55">
        <v>50</v>
      </c>
      <c r="G150" s="42">
        <v>20</v>
      </c>
      <c r="H150" s="42">
        <v>5</v>
      </c>
      <c r="I150" s="42">
        <v>15</v>
      </c>
      <c r="J150" s="42">
        <v>137</v>
      </c>
      <c r="K150" s="43"/>
      <c r="L150" s="42">
        <v>2.99</v>
      </c>
    </row>
    <row r="151" spans="1:12" ht="14.4" x14ac:dyDescent="0.3">
      <c r="A151" s="23"/>
      <c r="B151" s="15"/>
      <c r="C151" s="11"/>
      <c r="D151" s="7" t="s">
        <v>24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thickBot="1" x14ac:dyDescent="0.35">
      <c r="A152" s="23"/>
      <c r="B152" s="15"/>
      <c r="C152" s="11"/>
      <c r="D152" s="6"/>
      <c r="E152" s="58" t="s">
        <v>64</v>
      </c>
      <c r="F152" s="59">
        <v>60</v>
      </c>
      <c r="G152" s="42">
        <v>73</v>
      </c>
      <c r="H152" s="42">
        <v>8</v>
      </c>
      <c r="I152" s="42">
        <v>9</v>
      </c>
      <c r="J152" s="42">
        <v>137</v>
      </c>
      <c r="K152" s="43">
        <v>33</v>
      </c>
      <c r="L152" s="42">
        <v>52.71</v>
      </c>
    </row>
    <row r="153" spans="1:12" ht="15" thickBot="1" x14ac:dyDescent="0.35">
      <c r="A153" s="23"/>
      <c r="B153" s="15"/>
      <c r="C153" s="11"/>
      <c r="D153" s="6"/>
      <c r="E153" s="58" t="s">
        <v>46</v>
      </c>
      <c r="F153" s="59">
        <v>50</v>
      </c>
      <c r="G153" s="42">
        <v>2</v>
      </c>
      <c r="H153" s="42">
        <v>8</v>
      </c>
      <c r="I153" s="42">
        <v>5</v>
      </c>
      <c r="J153" s="42">
        <v>80</v>
      </c>
      <c r="K153" s="43">
        <v>116</v>
      </c>
      <c r="L153" s="42">
        <v>3.31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510</v>
      </c>
      <c r="G155" s="19">
        <f t="shared" ref="G155:J155" si="62">SUM(G147:G154)</f>
        <v>113</v>
      </c>
      <c r="H155" s="19">
        <f t="shared" si="62"/>
        <v>40</v>
      </c>
      <c r="I155" s="19">
        <f t="shared" si="62"/>
        <v>171</v>
      </c>
      <c r="J155" s="19">
        <f t="shared" si="62"/>
        <v>1133</v>
      </c>
      <c r="K155" s="25"/>
      <c r="L155" s="19">
        <f t="shared" ref="L155" si="63">SUM(L147:L154)</f>
        <v>71.64</v>
      </c>
    </row>
    <row r="156" spans="1:12" ht="14.4" x14ac:dyDescent="0.3">
      <c r="A156" s="26">
        <f>A147</f>
        <v>2</v>
      </c>
      <c r="B156" s="13">
        <v>3</v>
      </c>
      <c r="C156" s="10" t="s">
        <v>25</v>
      </c>
      <c r="D156" s="7" t="s">
        <v>26</v>
      </c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 t="s">
        <v>27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7" t="s">
        <v>28</v>
      </c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7" t="s">
        <v>29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30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31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" t="s">
        <v>32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4.4" x14ac:dyDescent="0.25">
      <c r="A166" s="29">
        <f>A147</f>
        <v>2</v>
      </c>
      <c r="B166" s="30">
        <f>B147</f>
        <v>3</v>
      </c>
      <c r="C166" s="62" t="s">
        <v>4</v>
      </c>
      <c r="D166" s="63"/>
      <c r="E166" s="31"/>
      <c r="F166" s="32">
        <f>F155+F165</f>
        <v>510</v>
      </c>
      <c r="G166" s="32">
        <f t="shared" ref="G166" si="66">G155+G165</f>
        <v>113</v>
      </c>
      <c r="H166" s="32">
        <f t="shared" ref="H166" si="67">H155+H165</f>
        <v>40</v>
      </c>
      <c r="I166" s="32">
        <f t="shared" ref="I166" si="68">I155+I165</f>
        <v>171</v>
      </c>
      <c r="J166" s="32">
        <f t="shared" ref="J166:L166" si="69">J155+J165</f>
        <v>1133</v>
      </c>
      <c r="K166" s="32"/>
      <c r="L166" s="32">
        <f t="shared" si="69"/>
        <v>71.64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50" t="s">
        <v>65</v>
      </c>
      <c r="F167" s="51">
        <v>250</v>
      </c>
      <c r="G167" s="39">
        <v>5</v>
      </c>
      <c r="H167" s="39">
        <v>8</v>
      </c>
      <c r="I167" s="39">
        <v>10</v>
      </c>
      <c r="J167" s="39">
        <v>252</v>
      </c>
      <c r="K167" s="40">
        <v>5</v>
      </c>
      <c r="L167" s="39">
        <v>44.76</v>
      </c>
    </row>
    <row r="168" spans="1:12" ht="14.4" x14ac:dyDescent="0.3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22</v>
      </c>
      <c r="E169" s="54" t="s">
        <v>41</v>
      </c>
      <c r="F169" s="55">
        <v>200</v>
      </c>
      <c r="G169" s="42">
        <v>2</v>
      </c>
      <c r="H169" s="42">
        <v>0</v>
      </c>
      <c r="I169" s="42">
        <v>40</v>
      </c>
      <c r="J169" s="42">
        <v>159</v>
      </c>
      <c r="K169" s="43"/>
      <c r="L169" s="42">
        <v>5.32</v>
      </c>
    </row>
    <row r="170" spans="1:12" ht="14.4" x14ac:dyDescent="0.3">
      <c r="A170" s="23"/>
      <c r="B170" s="15"/>
      <c r="C170" s="11"/>
      <c r="D170" s="7" t="s">
        <v>23</v>
      </c>
      <c r="E170" s="54" t="s">
        <v>42</v>
      </c>
      <c r="F170" s="55">
        <v>50</v>
      </c>
      <c r="G170" s="42">
        <v>5</v>
      </c>
      <c r="H170" s="42">
        <v>30</v>
      </c>
      <c r="I170" s="42">
        <v>29</v>
      </c>
      <c r="J170" s="42">
        <v>267</v>
      </c>
      <c r="K170" s="43"/>
      <c r="L170" s="42">
        <v>2.99</v>
      </c>
    </row>
    <row r="171" spans="1:12" ht="14.4" x14ac:dyDescent="0.3">
      <c r="A171" s="23"/>
      <c r="B171" s="15"/>
      <c r="C171" s="11"/>
      <c r="D171" s="7" t="s">
        <v>24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6"/>
      <c r="E172" s="54" t="s">
        <v>49</v>
      </c>
      <c r="F172" s="55">
        <v>207</v>
      </c>
      <c r="G172" s="42">
        <v>9</v>
      </c>
      <c r="H172" s="42">
        <v>8</v>
      </c>
      <c r="I172" s="42">
        <v>61</v>
      </c>
      <c r="J172" s="42">
        <v>339</v>
      </c>
      <c r="K172" s="43"/>
      <c r="L172" s="42">
        <v>15.8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707</v>
      </c>
      <c r="G175" s="19">
        <f t="shared" ref="G175:J175" si="70">SUM(G167:G174)</f>
        <v>21</v>
      </c>
      <c r="H175" s="19">
        <f t="shared" si="70"/>
        <v>46</v>
      </c>
      <c r="I175" s="19">
        <f t="shared" si="70"/>
        <v>140</v>
      </c>
      <c r="J175" s="19">
        <f t="shared" si="70"/>
        <v>1017</v>
      </c>
      <c r="K175" s="25"/>
      <c r="L175" s="19">
        <f t="shared" ref="L175" si="71">SUM(L167:L174)</f>
        <v>68.87</v>
      </c>
    </row>
    <row r="176" spans="1:12" ht="14.4" x14ac:dyDescent="0.3">
      <c r="A176" s="26">
        <f>A167</f>
        <v>2</v>
      </c>
      <c r="B176" s="13">
        <v>4</v>
      </c>
      <c r="C176" s="10" t="s">
        <v>25</v>
      </c>
      <c r="D176" s="7" t="s">
        <v>26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 t="s">
        <v>27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7" t="s">
        <v>28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29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 t="s">
        <v>30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31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7" t="s">
        <v>32</v>
      </c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4.4" x14ac:dyDescent="0.3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4.4" x14ac:dyDescent="0.25">
      <c r="A186" s="29">
        <f>A167</f>
        <v>2</v>
      </c>
      <c r="B186" s="30">
        <f>B167</f>
        <v>4</v>
      </c>
      <c r="C186" s="62" t="s">
        <v>4</v>
      </c>
      <c r="D186" s="63"/>
      <c r="E186" s="31"/>
      <c r="F186" s="32">
        <f>F175+F185</f>
        <v>707</v>
      </c>
      <c r="G186" s="32">
        <f t="shared" ref="G186" si="74">G175+G185</f>
        <v>21</v>
      </c>
      <c r="H186" s="32">
        <f t="shared" ref="H186" si="75">H175+H185</f>
        <v>46</v>
      </c>
      <c r="I186" s="32">
        <f t="shared" ref="I186" si="76">I175+I185</f>
        <v>140</v>
      </c>
      <c r="J186" s="32">
        <f t="shared" ref="J186:L186" si="77">J175+J185</f>
        <v>1017</v>
      </c>
      <c r="K186" s="32"/>
      <c r="L186" s="32">
        <f t="shared" si="77"/>
        <v>68.87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50" t="s">
        <v>66</v>
      </c>
      <c r="F187" s="51">
        <v>150</v>
      </c>
      <c r="G187" s="39">
        <v>2</v>
      </c>
      <c r="H187" s="39">
        <v>6</v>
      </c>
      <c r="I187" s="39">
        <v>19</v>
      </c>
      <c r="J187" s="39">
        <v>64</v>
      </c>
      <c r="K187" s="40">
        <v>303</v>
      </c>
      <c r="L187" s="39">
        <v>2.56</v>
      </c>
    </row>
    <row r="188" spans="1:12" ht="14.4" x14ac:dyDescent="0.3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22</v>
      </c>
      <c r="E189" s="54" t="s">
        <v>41</v>
      </c>
      <c r="F189" s="55">
        <v>200</v>
      </c>
      <c r="G189" s="42">
        <v>2</v>
      </c>
      <c r="H189" s="42">
        <v>0</v>
      </c>
      <c r="I189" s="42">
        <v>40</v>
      </c>
      <c r="J189" s="42">
        <v>159</v>
      </c>
      <c r="K189" s="43"/>
      <c r="L189" s="42">
        <v>5.32</v>
      </c>
    </row>
    <row r="190" spans="1:12" ht="15" thickBot="1" x14ac:dyDescent="0.35">
      <c r="A190" s="23"/>
      <c r="B190" s="15"/>
      <c r="C190" s="11"/>
      <c r="D190" s="7" t="s">
        <v>23</v>
      </c>
      <c r="E190" s="54" t="s">
        <v>42</v>
      </c>
      <c r="F190" s="55">
        <v>50</v>
      </c>
      <c r="G190" s="42">
        <v>20</v>
      </c>
      <c r="H190" s="42">
        <v>5</v>
      </c>
      <c r="I190" s="42">
        <v>15</v>
      </c>
      <c r="J190" s="42">
        <v>137</v>
      </c>
      <c r="K190" s="43"/>
      <c r="L190" s="42">
        <v>2.99</v>
      </c>
    </row>
    <row r="191" spans="1:12" ht="14.4" x14ac:dyDescent="0.3">
      <c r="A191" s="23"/>
      <c r="B191" s="15"/>
      <c r="C191" s="11"/>
      <c r="D191" s="7" t="s">
        <v>24</v>
      </c>
      <c r="E191" s="50" t="s">
        <v>67</v>
      </c>
      <c r="F191" s="51">
        <v>204</v>
      </c>
      <c r="G191" s="42">
        <v>0</v>
      </c>
      <c r="H191" s="42">
        <v>1</v>
      </c>
      <c r="I191" s="42">
        <v>12</v>
      </c>
      <c r="J191" s="42">
        <v>47</v>
      </c>
      <c r="K191" s="43"/>
      <c r="L191" s="42">
        <v>20.149999999999999</v>
      </c>
    </row>
    <row r="192" spans="1:12" ht="15" thickBot="1" x14ac:dyDescent="0.35">
      <c r="A192" s="23"/>
      <c r="B192" s="15"/>
      <c r="C192" s="11"/>
      <c r="D192" s="6"/>
      <c r="E192" s="58" t="s">
        <v>68</v>
      </c>
      <c r="F192" s="59">
        <v>100</v>
      </c>
      <c r="G192" s="42">
        <v>17</v>
      </c>
      <c r="H192" s="42">
        <v>16</v>
      </c>
      <c r="I192" s="42">
        <v>6</v>
      </c>
      <c r="J192" s="42">
        <v>202</v>
      </c>
      <c r="K192" s="43">
        <v>437</v>
      </c>
      <c r="L192" s="42">
        <v>48.88</v>
      </c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704</v>
      </c>
      <c r="G195" s="19">
        <f t="shared" ref="G195:J195" si="78">SUM(G187:G194)</f>
        <v>41</v>
      </c>
      <c r="H195" s="19">
        <f t="shared" si="78"/>
        <v>28</v>
      </c>
      <c r="I195" s="19">
        <f t="shared" si="78"/>
        <v>92</v>
      </c>
      <c r="J195" s="19">
        <f t="shared" si="78"/>
        <v>609</v>
      </c>
      <c r="K195" s="25"/>
      <c r="L195" s="19">
        <f t="shared" ref="L195" si="79">SUM(L187:L194)</f>
        <v>79.900000000000006</v>
      </c>
    </row>
    <row r="196" spans="1:12" ht="14.4" x14ac:dyDescent="0.3">
      <c r="A196" s="26">
        <f>A187</f>
        <v>2</v>
      </c>
      <c r="B196" s="13">
        <v>5</v>
      </c>
      <c r="C196" s="10" t="s">
        <v>25</v>
      </c>
      <c r="D196" s="7" t="s">
        <v>26</v>
      </c>
      <c r="E196" s="41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23"/>
      <c r="B197" s="15"/>
      <c r="C197" s="11"/>
      <c r="D197" s="7" t="s">
        <v>27</v>
      </c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23"/>
      <c r="B198" s="15"/>
      <c r="C198" s="11"/>
      <c r="D198" s="7" t="s">
        <v>28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3"/>
      <c r="B199" s="15"/>
      <c r="C199" s="11"/>
      <c r="D199" s="7" t="s">
        <v>29</v>
      </c>
      <c r="E199" s="41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23"/>
      <c r="B200" s="15"/>
      <c r="C200" s="11"/>
      <c r="D200" s="7" t="s">
        <v>30</v>
      </c>
      <c r="E200" s="41"/>
      <c r="F200" s="42"/>
      <c r="G200" s="42"/>
      <c r="H200" s="42"/>
      <c r="I200" s="42"/>
      <c r="J200" s="42"/>
      <c r="K200" s="43"/>
      <c r="L200" s="42"/>
    </row>
    <row r="201" spans="1:12" ht="14.4" x14ac:dyDescent="0.3">
      <c r="A201" s="23"/>
      <c r="B201" s="15"/>
      <c r="C201" s="11"/>
      <c r="D201" s="7" t="s">
        <v>31</v>
      </c>
      <c r="E201" s="41"/>
      <c r="F201" s="42"/>
      <c r="G201" s="42"/>
      <c r="H201" s="42"/>
      <c r="I201" s="42"/>
      <c r="J201" s="42"/>
      <c r="K201" s="43"/>
      <c r="L201" s="42"/>
    </row>
    <row r="202" spans="1:12" ht="14.4" x14ac:dyDescent="0.3">
      <c r="A202" s="23"/>
      <c r="B202" s="15"/>
      <c r="C202" s="11"/>
      <c r="D202" s="7" t="s">
        <v>32</v>
      </c>
      <c r="E202" s="41"/>
      <c r="F202" s="42"/>
      <c r="G202" s="42"/>
      <c r="H202" s="42"/>
      <c r="I202" s="42"/>
      <c r="J202" s="42"/>
      <c r="K202" s="43"/>
      <c r="L202" s="42"/>
    </row>
    <row r="203" spans="1:12" ht="14.4" x14ac:dyDescent="0.3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4.4" x14ac:dyDescent="0.3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62" t="s">
        <v>4</v>
      </c>
      <c r="D206" s="63"/>
      <c r="E206" s="31"/>
      <c r="F206" s="32">
        <f>F195+F205</f>
        <v>704</v>
      </c>
      <c r="G206" s="32">
        <f t="shared" ref="G206" si="82">G195+G205</f>
        <v>41</v>
      </c>
      <c r="H206" s="32">
        <f t="shared" ref="H206" si="83">H195+H205</f>
        <v>28</v>
      </c>
      <c r="I206" s="32">
        <f t="shared" ref="I206" si="84">I195+I205</f>
        <v>92</v>
      </c>
      <c r="J206" s="32">
        <f t="shared" ref="J206:L206" si="85">J195+J205</f>
        <v>609</v>
      </c>
      <c r="K206" s="32"/>
      <c r="L206" s="32">
        <f t="shared" si="85"/>
        <v>79.900000000000006</v>
      </c>
    </row>
    <row r="207" spans="1:12" ht="13.8" thickBot="1" x14ac:dyDescent="0.3">
      <c r="A207" s="27"/>
      <c r="B207" s="28"/>
      <c r="C207" s="61" t="s">
        <v>5</v>
      </c>
      <c r="D207" s="61"/>
      <c r="E207" s="61"/>
      <c r="F207" s="34">
        <f>SUMIF($C:$C,"Итого за день:",F:F)/COUNTIFS($C:$C,"Итого за день:",F:F,"&gt;0")</f>
        <v>713.7</v>
      </c>
      <c r="G207" s="34">
        <f>SUMIF($C:$C,"Итого за день:",G:G)/COUNTIFS($C:$C,"Итого за день:",G:G,"&gt;0")</f>
        <v>53.225999999999999</v>
      </c>
      <c r="H207" s="34">
        <f>SUMIF($C:$C,"Итого за день:",H:H)/COUNTIFS($C:$C,"Итого за день:",H:H,"&gt;0")</f>
        <v>44.3</v>
      </c>
      <c r="I207" s="34">
        <f>SUMIF($C:$C,"Итого за день:",I:I)/COUNTIFS($C:$C,"Итого за день:",I:I,"&gt;0")</f>
        <v>103.631</v>
      </c>
      <c r="J207" s="34">
        <f>SUMIF($C:$C,"Итого за день:",J:J)/COUNTIFS($C:$C,"Итого за день:",J:J,"&gt;0")</f>
        <v>777.2</v>
      </c>
      <c r="K207" s="34"/>
      <c r="L207" s="34">
        <f>SUMIF($C:$C,"Итого за день:",L:L)/COUNTIFS($C:$C,"Итого за день:",L:L,"&gt;0")</f>
        <v>72.125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2024-12-13T02:27:55Z</dcterms:modified>
</cp:coreProperties>
</file>